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rdc\再生支援\★異動用　各自PC内のデータをコピー\30榎\HP用\"/>
    </mc:Choice>
  </mc:AlternateContent>
  <xr:revisionPtr revIDLastSave="0" documentId="13_ncr:1_{76522686-C8EF-4E1C-8E78-D16D6137C815}" xr6:coauthVersionLast="47" xr6:coauthVersionMax="47" xr10:uidLastSave="{00000000-0000-0000-0000-000000000000}"/>
  <bookViews>
    <workbookView xWindow="-120" yWindow="-120" windowWidth="20730" windowHeight="11160" xr2:uid="{00000000-000D-0000-FFFF-FFFF00000000}"/>
  </bookViews>
  <sheets>
    <sheet name="計画策定 (個人用)" sheetId="12" r:id="rId1"/>
    <sheet name="伴走支援 (個人用)" sheetId="13" r:id="rId2"/>
  </sheets>
  <definedNames>
    <definedName name="_xlnm.Print_Area" localSheetId="0">'計画策定 (個人用)'!$A$2:$J$56</definedName>
    <definedName name="_xlnm.Print_Area" localSheetId="1">'伴走支援 (個人用)'!$A$2:$J$57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1" i="13" l="1"/>
  <c r="G32" i="13" s="1"/>
  <c r="G32" i="12"/>
  <c r="D23" i="12" s="1"/>
  <c r="F24" i="12" s="1"/>
  <c r="H24" i="12" s="1"/>
  <c r="F40" i="12"/>
  <c r="F38" i="13"/>
  <c r="I38" i="13" l="1"/>
  <c r="I43" i="13"/>
  <c r="I44" i="13" s="1"/>
  <c r="D22" i="13"/>
  <c r="F23" i="13" s="1"/>
  <c r="G33" i="13"/>
  <c r="G34" i="13" s="1"/>
  <c r="H23" i="13" l="1"/>
  <c r="G35" i="13"/>
  <c r="G33" i="12" l="1"/>
  <c r="G34" i="12" s="1"/>
  <c r="G35" i="12" s="1"/>
  <c r="G36" i="12" s="1"/>
  <c r="I40" i="12"/>
</calcChain>
</file>

<file path=xl/sharedStrings.xml><?xml version="1.0" encoding="utf-8"?>
<sst xmlns="http://schemas.openxmlformats.org/spreadsheetml/2006/main" count="120" uniqueCount="59">
  <si>
    <t>住所</t>
    <rPh sb="0" eb="2">
      <t>ジュウショ</t>
    </rPh>
    <phoneticPr fontId="2"/>
  </si>
  <si>
    <t>請求額</t>
    <rPh sb="0" eb="2">
      <t>セイキュウ</t>
    </rPh>
    <rPh sb="2" eb="3">
      <t>ガク</t>
    </rPh>
    <phoneticPr fontId="2"/>
  </si>
  <si>
    <t>円</t>
    <rPh sb="0" eb="1">
      <t>エン</t>
    </rPh>
    <phoneticPr fontId="2"/>
  </si>
  <si>
    <t>内訳</t>
    <rPh sb="0" eb="2">
      <t>ウチワケ</t>
    </rPh>
    <phoneticPr fontId="2"/>
  </si>
  <si>
    <t>振込先</t>
    <rPh sb="0" eb="2">
      <t>フリコミ</t>
    </rPh>
    <rPh sb="2" eb="3">
      <t>サキ</t>
    </rPh>
    <phoneticPr fontId="2"/>
  </si>
  <si>
    <t>計画策定費用見積額</t>
    <rPh sb="0" eb="2">
      <t>ケイカク</t>
    </rPh>
    <rPh sb="2" eb="4">
      <t>サクテイ</t>
    </rPh>
    <rPh sb="4" eb="6">
      <t>ヒヨウ</t>
    </rPh>
    <rPh sb="6" eb="8">
      <t>ミツ</t>
    </rPh>
    <rPh sb="8" eb="9">
      <t>ガク</t>
    </rPh>
    <phoneticPr fontId="2"/>
  </si>
  <si>
    <t>支払予定上限</t>
    <rPh sb="0" eb="2">
      <t>シハライ</t>
    </rPh>
    <rPh sb="2" eb="4">
      <t>ヨテイ</t>
    </rPh>
    <rPh sb="4" eb="6">
      <t>ジョウゲン</t>
    </rPh>
    <phoneticPr fontId="2"/>
  </si>
  <si>
    <t>円　≧</t>
    <rPh sb="0" eb="1">
      <t>エン</t>
    </rPh>
    <phoneticPr fontId="2"/>
  </si>
  <si>
    <t>　　　↑</t>
    <phoneticPr fontId="2"/>
  </si>
  <si>
    <t>差引請求額</t>
    <rPh sb="0" eb="2">
      <t>サシヒキ</t>
    </rPh>
    <rPh sb="2" eb="4">
      <t>セイキュウ</t>
    </rPh>
    <rPh sb="4" eb="5">
      <t>ガク</t>
    </rPh>
    <phoneticPr fontId="2"/>
  </si>
  <si>
    <t>円）</t>
    <rPh sb="0" eb="1">
      <t>エン</t>
    </rPh>
    <phoneticPr fontId="2"/>
  </si>
  <si>
    <t>請求金額計</t>
    <rPh sb="0" eb="2">
      <t>セイキュウ</t>
    </rPh>
    <rPh sb="2" eb="4">
      <t>キンガク</t>
    </rPh>
    <rPh sb="4" eb="5">
      <t>ケイ</t>
    </rPh>
    <phoneticPr fontId="2"/>
  </si>
  <si>
    <t>費用総額</t>
    <rPh sb="0" eb="2">
      <t>ヒヨウ</t>
    </rPh>
    <rPh sb="2" eb="4">
      <t>ソウガク</t>
    </rPh>
    <phoneticPr fontId="2"/>
  </si>
  <si>
    <t>計画策定費用請求書</t>
    <rPh sb="0" eb="2">
      <t>ケイカク</t>
    </rPh>
    <rPh sb="2" eb="4">
      <t>サクテイ</t>
    </rPh>
    <rPh sb="4" eb="6">
      <t>ヒヨウ</t>
    </rPh>
    <rPh sb="6" eb="9">
      <t>セイキュウショ</t>
    </rPh>
    <phoneticPr fontId="2"/>
  </si>
  <si>
    <t>口座を変更する場合は、口座の変更届を提出して下さい。</t>
    <rPh sb="0" eb="2">
      <t>コウザ</t>
    </rPh>
    <rPh sb="3" eb="5">
      <t>ヘンコウ</t>
    </rPh>
    <rPh sb="7" eb="9">
      <t>バアイ</t>
    </rPh>
    <rPh sb="11" eb="13">
      <t>コウザ</t>
    </rPh>
    <rPh sb="14" eb="17">
      <t>ヘンコウトドケ</t>
    </rPh>
    <rPh sb="18" eb="20">
      <t>テイシュツ</t>
    </rPh>
    <rPh sb="22" eb="23">
      <t>クダ</t>
    </rPh>
    <phoneticPr fontId="2"/>
  </si>
  <si>
    <t>上記の振込先口座は承諾書に届出した振込先口座をご記入ください。</t>
    <rPh sb="0" eb="2">
      <t>ジョウキ</t>
    </rPh>
    <rPh sb="3" eb="5">
      <t>フリコミ</t>
    </rPh>
    <rPh sb="5" eb="6">
      <t>サキ</t>
    </rPh>
    <rPh sb="6" eb="8">
      <t>コウザ</t>
    </rPh>
    <rPh sb="9" eb="12">
      <t>ショウダクショ</t>
    </rPh>
    <rPh sb="13" eb="15">
      <t>トドケデ</t>
    </rPh>
    <rPh sb="17" eb="19">
      <t>フリコミ</t>
    </rPh>
    <rPh sb="19" eb="20">
      <t>サキ</t>
    </rPh>
    <rPh sb="20" eb="22">
      <t>コウザ</t>
    </rPh>
    <rPh sb="24" eb="26">
      <t>キニュウ</t>
    </rPh>
    <phoneticPr fontId="2"/>
  </si>
  <si>
    <t>確認</t>
    <rPh sb="0" eb="2">
      <t>カクニン</t>
    </rPh>
    <phoneticPr fontId="2"/>
  </si>
  <si>
    <t>事項</t>
    <rPh sb="0" eb="2">
      <t>ジコウ</t>
    </rPh>
    <phoneticPr fontId="2"/>
  </si>
  <si>
    <t>〒</t>
    <phoneticPr fontId="2"/>
  </si>
  <si>
    <t>認定経営革新等支援機関名</t>
    <rPh sb="0" eb="2">
      <t>ニンテイ</t>
    </rPh>
    <rPh sb="2" eb="4">
      <t>ケイエイ</t>
    </rPh>
    <rPh sb="4" eb="6">
      <t>カクシン</t>
    </rPh>
    <rPh sb="6" eb="7">
      <t>トウ</t>
    </rPh>
    <rPh sb="7" eb="9">
      <t>シエン</t>
    </rPh>
    <rPh sb="9" eb="11">
      <t>キカン</t>
    </rPh>
    <rPh sb="11" eb="12">
      <t>メイ</t>
    </rPh>
    <phoneticPr fontId="2"/>
  </si>
  <si>
    <t>第</t>
    <rPh sb="0" eb="1">
      <t>ダイ</t>
    </rPh>
    <phoneticPr fontId="2"/>
  </si>
  <si>
    <t>支払上限</t>
    <rPh sb="0" eb="2">
      <t>シハライ</t>
    </rPh>
    <rPh sb="2" eb="4">
      <t>ジョウゲン</t>
    </rPh>
    <phoneticPr fontId="2"/>
  </si>
  <si>
    <t>今回請求額</t>
    <rPh sb="0" eb="2">
      <t>コンカイ</t>
    </rPh>
    <rPh sb="2" eb="4">
      <t>セイキュウ</t>
    </rPh>
    <rPh sb="4" eb="5">
      <t>ガク</t>
    </rPh>
    <phoneticPr fontId="2"/>
  </si>
  <si>
    <t>（費用総額の2/3）</t>
    <rPh sb="1" eb="3">
      <t>ヒヨウ</t>
    </rPh>
    <rPh sb="3" eb="4">
      <t>ソウ</t>
    </rPh>
    <rPh sb="4" eb="5">
      <t>ガク</t>
    </rPh>
    <phoneticPr fontId="2"/>
  </si>
  <si>
    <t>前回までの支払累計</t>
    <rPh sb="0" eb="2">
      <t>ゼンカイ</t>
    </rPh>
    <rPh sb="5" eb="7">
      <t>シハライ</t>
    </rPh>
    <rPh sb="7" eb="9">
      <t>ルイケイ</t>
    </rPh>
    <phoneticPr fontId="2"/>
  </si>
  <si>
    <t>支払額累計</t>
    <rPh sb="0" eb="2">
      <t>シハライ</t>
    </rPh>
    <rPh sb="2" eb="3">
      <t>ガク</t>
    </rPh>
    <rPh sb="3" eb="5">
      <t>ルイケイ</t>
    </rPh>
    <phoneticPr fontId="2"/>
  </si>
  <si>
    <t>回伴走支援費用請求書</t>
    <rPh sb="0" eb="1">
      <t>カイ</t>
    </rPh>
    <rPh sb="5" eb="7">
      <t>ヒヨウ</t>
    </rPh>
    <rPh sb="7" eb="10">
      <t>セイキュウショ</t>
    </rPh>
    <phoneticPr fontId="2"/>
  </si>
  <si>
    <t>福島県中小企業活性化協議会　御中</t>
    <rPh sb="0" eb="3">
      <t>フクシマケン</t>
    </rPh>
    <rPh sb="3" eb="5">
      <t>チュウショウ</t>
    </rPh>
    <rPh sb="5" eb="13">
      <t>キギョウカッセイカキョウギカイ</t>
    </rPh>
    <rPh sb="14" eb="16">
      <t>オンチュウ</t>
    </rPh>
    <phoneticPr fontId="2"/>
  </si>
  <si>
    <t>　　　　㊞</t>
    <phoneticPr fontId="2"/>
  </si>
  <si>
    <t>金融機関名：</t>
    <rPh sb="0" eb="2">
      <t>キンユウ</t>
    </rPh>
    <rPh sb="2" eb="4">
      <t>キカン</t>
    </rPh>
    <rPh sb="4" eb="5">
      <t>メイ</t>
    </rPh>
    <phoneticPr fontId="2"/>
  </si>
  <si>
    <t>支店名：</t>
    <rPh sb="0" eb="2">
      <t>シテン</t>
    </rPh>
    <rPh sb="2" eb="3">
      <t>メイ</t>
    </rPh>
    <phoneticPr fontId="2"/>
  </si>
  <si>
    <t>預金種目：</t>
    <rPh sb="0" eb="2">
      <t>ヨキン</t>
    </rPh>
    <rPh sb="2" eb="4">
      <t>シュモク</t>
    </rPh>
    <phoneticPr fontId="2"/>
  </si>
  <si>
    <t>口座番号：</t>
    <rPh sb="0" eb="2">
      <t>コウザ</t>
    </rPh>
    <rPh sb="2" eb="4">
      <t>バンゴウ</t>
    </rPh>
    <phoneticPr fontId="2"/>
  </si>
  <si>
    <t>口座名義：</t>
    <rPh sb="0" eb="2">
      <t>コウザ</t>
    </rPh>
    <rPh sb="2" eb="4">
      <t>メイギ</t>
    </rPh>
    <phoneticPr fontId="2"/>
  </si>
  <si>
    <t>申請者負担金額</t>
    <rPh sb="0" eb="3">
      <t>シンセイシャ</t>
    </rPh>
    <rPh sb="3" eb="5">
      <t>フタン</t>
    </rPh>
    <rPh sb="5" eb="7">
      <t>キンガク</t>
    </rPh>
    <phoneticPr fontId="2"/>
  </si>
  <si>
    <t>　円</t>
    <rPh sb="1" eb="2">
      <t>エン</t>
    </rPh>
    <phoneticPr fontId="2"/>
  </si>
  <si>
    <t>（うち、消費税</t>
  </si>
  <si>
    <t>＝数値を入力するセル</t>
    <rPh sb="1" eb="3">
      <t>スウチ</t>
    </rPh>
    <rPh sb="4" eb="6">
      <t>ニュウリョク</t>
    </rPh>
    <phoneticPr fontId="2"/>
  </si>
  <si>
    <t>うち消費税等</t>
    <rPh sb="2" eb="5">
      <t>ショウヒゼイ</t>
    </rPh>
    <rPh sb="5" eb="6">
      <t>トウ</t>
    </rPh>
    <phoneticPr fontId="2"/>
  </si>
  <si>
    <t>税抜金額</t>
    <rPh sb="0" eb="1">
      <t>ゼイ</t>
    </rPh>
    <rPh sb="1" eb="2">
      <t>ヌ</t>
    </rPh>
    <rPh sb="2" eb="4">
      <t>キンガク</t>
    </rPh>
    <phoneticPr fontId="2"/>
  </si>
  <si>
    <t>源泉所得税（１０．２１％）</t>
    <rPh sb="0" eb="2">
      <t>ゲンセン</t>
    </rPh>
    <rPh sb="2" eb="5">
      <t>ショトクゼイ</t>
    </rPh>
    <phoneticPr fontId="2"/>
  </si>
  <si>
    <t>D＝C×10／110</t>
    <phoneticPr fontId="2"/>
  </si>
  <si>
    <t>F＝E×10.21％</t>
    <phoneticPr fontId="2"/>
  </si>
  <si>
    <t>&lt;認定経営革新等支援機関が個人の場合&gt;</t>
    <rPh sb="1" eb="3">
      <t>ニンテイ</t>
    </rPh>
    <rPh sb="3" eb="5">
      <t>ケイエイ</t>
    </rPh>
    <rPh sb="5" eb="7">
      <t>カクシン</t>
    </rPh>
    <rPh sb="7" eb="8">
      <t>トウ</t>
    </rPh>
    <rPh sb="8" eb="10">
      <t>シエン</t>
    </rPh>
    <rPh sb="10" eb="12">
      <t>キカン</t>
    </rPh>
    <rPh sb="13" eb="15">
      <t>コジン</t>
    </rPh>
    <rPh sb="16" eb="18">
      <t>バアイ</t>
    </rPh>
    <phoneticPr fontId="2"/>
  </si>
  <si>
    <t>差引振込金額</t>
    <rPh sb="0" eb="2">
      <t>サシヒキ</t>
    </rPh>
    <rPh sb="2" eb="4">
      <t>フリコミ</t>
    </rPh>
    <rPh sb="4" eb="6">
      <t>キンガク</t>
    </rPh>
    <phoneticPr fontId="2"/>
  </si>
  <si>
    <t>B</t>
    <phoneticPr fontId="2"/>
  </si>
  <si>
    <t>C</t>
    <phoneticPr fontId="2"/>
  </si>
  <si>
    <t>E＝C－D</t>
    <phoneticPr fontId="2"/>
  </si>
  <si>
    <t>G＝C-F</t>
    <phoneticPr fontId="2"/>
  </si>
  <si>
    <t xml:space="preserve">A </t>
    <phoneticPr fontId="2"/>
  </si>
  <si>
    <t>今回請求額</t>
    <rPh sb="0" eb="2">
      <t>コンカイ</t>
    </rPh>
    <rPh sb="2" eb="5">
      <t>セイキュウガク</t>
    </rPh>
    <phoneticPr fontId="2"/>
  </si>
  <si>
    <t>伴走支援費用見積合計
総額の2/3（注）</t>
    <rPh sb="4" eb="6">
      <t>ヒヨウ</t>
    </rPh>
    <rPh sb="6" eb="8">
      <t>ミツ</t>
    </rPh>
    <rPh sb="8" eb="10">
      <t>ゴウケイ</t>
    </rPh>
    <rPh sb="11" eb="12">
      <t>ソウ</t>
    </rPh>
    <rPh sb="12" eb="13">
      <t>ガク</t>
    </rPh>
    <rPh sb="18" eb="19">
      <t>チュウ</t>
    </rPh>
    <phoneticPr fontId="2"/>
  </si>
  <si>
    <t>●</t>
    <phoneticPr fontId="2"/>
  </si>
  <si>
    <t>適格請求書発行事業者番号</t>
    <rPh sb="0" eb="2">
      <t>ﾃｷｶｸ</t>
    </rPh>
    <rPh sb="2" eb="5">
      <t>ｾｲｷｭｳｼｮ</t>
    </rPh>
    <rPh sb="5" eb="7">
      <t>ﾊｯｺｳ</t>
    </rPh>
    <rPh sb="7" eb="10">
      <t>ｼﾞｷﾞｮｳｼｬ</t>
    </rPh>
    <rPh sb="10" eb="12">
      <t>ﾊﾞﾝｺﾞｳ</t>
    </rPh>
    <phoneticPr fontId="11" type="halfwidthKatakana" alignment="distributed"/>
  </si>
  <si>
    <t>10％消費税 税込金額</t>
    <rPh sb="3" eb="6">
      <t>ｼｮｳﾋｾﾞｲ</t>
    </rPh>
    <rPh sb="7" eb="9">
      <t>ｾﾞｲｺ</t>
    </rPh>
    <rPh sb="9" eb="11">
      <t>ｷﾝｶﾞｸ</t>
    </rPh>
    <phoneticPr fontId="11" type="halfwidthKatakana" alignment="distributed"/>
  </si>
  <si>
    <r>
      <t>但し</t>
    </r>
    <r>
      <rPr>
        <sz val="11"/>
        <color rgb="FFFF0000"/>
        <rFont val="ＭＳ Ｐゴシック"/>
        <family val="3"/>
        <charset val="128"/>
        <scheme val="minor"/>
      </rPr>
      <t xml:space="preserve">、㈱●●   </t>
    </r>
    <r>
      <rPr>
        <sz val="11"/>
        <rFont val="ＭＳ Ｐゴシック"/>
        <family val="3"/>
        <charset val="128"/>
        <scheme val="minor"/>
      </rPr>
      <t>様の経営改善計</t>
    </r>
    <r>
      <rPr>
        <sz val="11"/>
        <color theme="1"/>
        <rFont val="ＭＳ Ｐゴシック"/>
        <family val="2"/>
        <charset val="128"/>
        <scheme val="minor"/>
      </rPr>
      <t>画策定支援（伴走支援）に係る費用支払として</t>
    </r>
    <rPh sb="0" eb="1">
      <t>タダ</t>
    </rPh>
    <rPh sb="9" eb="10">
      <t>サマ</t>
    </rPh>
    <rPh sb="11" eb="13">
      <t>ケイエイ</t>
    </rPh>
    <rPh sb="13" eb="15">
      <t>カイゼン</t>
    </rPh>
    <rPh sb="15" eb="17">
      <t>ケイカク</t>
    </rPh>
    <rPh sb="17" eb="19">
      <t>サクテイ</t>
    </rPh>
    <rPh sb="19" eb="21">
      <t>シエン</t>
    </rPh>
    <rPh sb="22" eb="24">
      <t>バンソウ</t>
    </rPh>
    <rPh sb="24" eb="26">
      <t>シエン</t>
    </rPh>
    <rPh sb="28" eb="29">
      <t>カカ</t>
    </rPh>
    <rPh sb="30" eb="32">
      <t>ヒヨウ</t>
    </rPh>
    <rPh sb="32" eb="34">
      <t>シハライ</t>
    </rPh>
    <phoneticPr fontId="2"/>
  </si>
  <si>
    <r>
      <t>但し</t>
    </r>
    <r>
      <rPr>
        <sz val="11"/>
        <color rgb="FFFF0000"/>
        <rFont val="ＭＳ Ｐゴシック"/>
        <family val="3"/>
        <charset val="128"/>
        <scheme val="minor"/>
      </rPr>
      <t>、㈱●●</t>
    </r>
    <r>
      <rPr>
        <sz val="11"/>
        <color theme="1"/>
        <rFont val="ＭＳ Ｐゴシック"/>
        <family val="3"/>
        <charset val="128"/>
        <scheme val="minor"/>
      </rPr>
      <t xml:space="preserve">   様の</t>
    </r>
    <r>
      <rPr>
        <sz val="11"/>
        <color theme="1"/>
        <rFont val="ＭＳ Ｐゴシック"/>
        <family val="2"/>
        <charset val="128"/>
        <scheme val="minor"/>
      </rPr>
      <t>経営改善計画策定支援に係る費用支払として</t>
    </r>
    <rPh sb="0" eb="1">
      <t>タダ</t>
    </rPh>
    <rPh sb="9" eb="10">
      <t>サマ</t>
    </rPh>
    <rPh sb="11" eb="13">
      <t>ケイエイ</t>
    </rPh>
    <rPh sb="13" eb="15">
      <t>カイゼン</t>
    </rPh>
    <rPh sb="15" eb="17">
      <t>ケイカク</t>
    </rPh>
    <rPh sb="17" eb="19">
      <t>サクテイ</t>
    </rPh>
    <rPh sb="19" eb="21">
      <t>シエン</t>
    </rPh>
    <rPh sb="22" eb="23">
      <t>カカ</t>
    </rPh>
    <rPh sb="24" eb="26">
      <t>ヒヨウ</t>
    </rPh>
    <rPh sb="26" eb="28">
      <t>シハライ</t>
    </rPh>
    <phoneticPr fontId="2"/>
  </si>
  <si>
    <t>【経営改善計画策定支援事業（GL枠）】</t>
  </si>
  <si>
    <t>（費用見積額の2/3かつ６００万円以内）</t>
    <rPh sb="1" eb="3">
      <t>ヒヨウ</t>
    </rPh>
    <rPh sb="3" eb="5">
      <t>ミツ</t>
    </rPh>
    <rPh sb="5" eb="6">
      <t>ガク</t>
    </rPh>
    <rPh sb="15" eb="19">
      <t>マンエンイナイ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</si>
</sst>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yyyy/m/d;@"/>
    <numFmt numFmtId="178" formatCode="#,##0_);[Red]\(#,##0\)"/>
    <numFmt numFmtId="179" formatCode="[$]ggge&quot;年&quot;m&quot;月&quot;d&quot;日&quot;;@" x16r2:formatCode16="[$-ja-JP-x-gannen]ggge&quot;年&quot;m&quot;月&quot;d&quot;日&quot;;@"/>
    <numFmt numFmtId="180" formatCode="[$-411]ggge&quot;年&quot;m&quot;月&quot;d&quot;日&quot;;@"/>
    <numFmt numFmtId="181" formatCode="#,###&quot;円&quot;"/>
  </numFmts>
  <fonts count="17"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8"/>
      <color theme="1"/>
      <name val="ＭＳ Ｐゴシック"/>
      <family val="2"/>
      <charset val="128"/>
      <scheme val="minor"/>
    </font>
    <font>
      <sz val="16"/>
      <color theme="1"/>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8"/>
      <color theme="1"/>
      <name val="ＭＳ Ｐゴシック"/>
      <family val="2"/>
      <charset val="128"/>
      <scheme val="minor"/>
    </font>
    <font>
      <u/>
      <sz val="11"/>
      <color theme="1"/>
      <name val="ＭＳ Ｐゴシック"/>
      <family val="3"/>
      <charset val="128"/>
      <scheme val="minor"/>
    </font>
    <font>
      <sz val="11"/>
      <color theme="1"/>
      <name val="ＭＳ Ｐゴシック"/>
      <family val="3"/>
      <charset val="128"/>
      <scheme val="minor"/>
    </font>
    <font>
      <sz val="9"/>
      <color theme="1"/>
      <name val="ＭＳ Ｐゴシック"/>
      <family val="2"/>
      <charset val="128"/>
      <scheme val="minor"/>
    </font>
    <font>
      <sz val="8"/>
      <name val="ＭＳ Ｐゴシック"/>
      <family val="2"/>
      <charset val="128"/>
      <scheme val="minor"/>
    </font>
    <font>
      <sz val="20"/>
      <color theme="1"/>
      <name val="ＭＳ Ｐゴシック"/>
      <family val="3"/>
      <charset val="128"/>
      <scheme val="minor"/>
    </font>
    <font>
      <sz val="11"/>
      <color rgb="FFFF0000"/>
      <name val="ＭＳ Ｐゴシック"/>
      <family val="3"/>
      <charset val="128"/>
      <scheme val="minor"/>
    </font>
    <font>
      <sz val="11"/>
      <name val="ＭＳ Ｐゴシック"/>
      <family val="2"/>
      <charset val="128"/>
      <scheme val="minor"/>
    </font>
    <font>
      <b/>
      <sz val="16"/>
      <color theme="1"/>
      <name val="ＭＳ Ｐゴシック"/>
      <family val="3"/>
      <charset val="128"/>
      <scheme val="minor"/>
    </font>
    <font>
      <sz val="11"/>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right/>
      <top style="thin">
        <color indexed="64"/>
      </top>
      <bottom style="thin">
        <color indexed="64"/>
      </bottom>
      <diagonal/>
    </border>
    <border>
      <left/>
      <right/>
      <top/>
      <bottom style="thin">
        <color indexed="64"/>
      </bottom>
      <diagonal/>
    </border>
    <border>
      <left/>
      <right/>
      <top/>
      <bottom style="hair">
        <color auto="1"/>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hair">
        <color auto="1"/>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3">
    <xf numFmtId="0" fontId="0" fillId="0" borderId="0" xfId="0">
      <alignment vertical="center"/>
    </xf>
    <xf numFmtId="3" fontId="0" fillId="0" borderId="0" xfId="0" applyNumberFormat="1">
      <alignment vertical="center"/>
    </xf>
    <xf numFmtId="38" fontId="0" fillId="0" borderId="0" xfId="1" applyFont="1">
      <alignment vertical="center"/>
    </xf>
    <xf numFmtId="0" fontId="3" fillId="0" borderId="0" xfId="0" applyFont="1">
      <alignment vertical="center"/>
    </xf>
    <xf numFmtId="56" fontId="0" fillId="0" borderId="0" xfId="0" applyNumberFormat="1">
      <alignment vertical="center"/>
    </xf>
    <xf numFmtId="38" fontId="0" fillId="2" borderId="0" xfId="1" applyFont="1" applyFill="1">
      <alignment vertical="center"/>
    </xf>
    <xf numFmtId="0" fontId="5" fillId="0" borderId="0" xfId="0" applyFont="1">
      <alignment vertical="center"/>
    </xf>
    <xf numFmtId="38" fontId="7" fillId="0" borderId="0" xfId="1" applyFont="1">
      <alignment vertical="center"/>
    </xf>
    <xf numFmtId="0" fontId="0" fillId="2" borderId="0" xfId="0" applyFill="1">
      <alignment vertical="center"/>
    </xf>
    <xf numFmtId="0" fontId="6" fillId="0" borderId="0" xfId="0" applyFont="1">
      <alignment vertical="center"/>
    </xf>
    <xf numFmtId="0" fontId="9" fillId="0" borderId="2" xfId="0" applyFont="1" applyBorder="1">
      <alignment vertical="center"/>
    </xf>
    <xf numFmtId="58" fontId="0" fillId="0" borderId="0" xfId="0" applyNumberFormat="1" applyAlignment="1">
      <alignment vertical="center" shrinkToFit="1"/>
    </xf>
    <xf numFmtId="38" fontId="0" fillId="0" borderId="0" xfId="1" applyFont="1" applyAlignment="1">
      <alignment vertical="center" shrinkToFit="1"/>
    </xf>
    <xf numFmtId="0" fontId="0" fillId="0" borderId="2" xfId="0" applyBorder="1">
      <alignment vertical="center"/>
    </xf>
    <xf numFmtId="177" fontId="0" fillId="0" borderId="0" xfId="0" applyNumberFormat="1" applyAlignment="1">
      <alignment vertical="center" shrinkToFit="1"/>
    </xf>
    <xf numFmtId="0" fontId="8" fillId="0" borderId="0" xfId="0" applyFont="1">
      <alignment vertical="center"/>
    </xf>
    <xf numFmtId="0" fontId="10" fillId="0" borderId="0" xfId="0" applyFont="1">
      <alignment vertical="center"/>
    </xf>
    <xf numFmtId="0" fontId="9" fillId="0" borderId="0" xfId="0" applyFont="1">
      <alignment vertical="center"/>
    </xf>
    <xf numFmtId="0" fontId="12" fillId="0" borderId="0" xfId="0" applyFont="1" applyAlignment="1">
      <alignment horizontal="right" vertical="center"/>
    </xf>
    <xf numFmtId="0" fontId="3" fillId="0" borderId="0" xfId="0" applyFont="1" applyAlignment="1">
      <alignment horizontal="center" vertical="center"/>
    </xf>
    <xf numFmtId="38" fontId="0" fillId="3" borderId="0" xfId="1" applyFont="1" applyFill="1">
      <alignment vertical="center"/>
    </xf>
    <xf numFmtId="38" fontId="0" fillId="2" borderId="0" xfId="1" applyFont="1" applyFill="1" applyAlignment="1">
      <alignment horizontal="right" vertical="center"/>
    </xf>
    <xf numFmtId="0" fontId="3" fillId="0" borderId="3" xfId="0" applyFont="1" applyBorder="1">
      <alignment vertical="center"/>
    </xf>
    <xf numFmtId="3" fontId="0" fillId="0" borderId="3" xfId="0" applyNumberFormat="1" applyBorder="1">
      <alignment vertical="center"/>
    </xf>
    <xf numFmtId="0" fontId="0" fillId="0" borderId="3" xfId="0" applyBorder="1">
      <alignment vertical="center"/>
    </xf>
    <xf numFmtId="176" fontId="0" fillId="0" borderId="3" xfId="0" applyNumberFormat="1" applyBorder="1">
      <alignment vertical="center"/>
    </xf>
    <xf numFmtId="3" fontId="0" fillId="3" borderId="0" xfId="0" applyNumberFormat="1" applyFill="1" applyAlignment="1">
      <alignment vertical="center" shrinkToFit="1"/>
    </xf>
    <xf numFmtId="0" fontId="0" fillId="3" borderId="0" xfId="0" applyFill="1">
      <alignment vertical="center"/>
    </xf>
    <xf numFmtId="0" fontId="0" fillId="0" borderId="0" xfId="0" quotePrefix="1">
      <alignment vertical="center"/>
    </xf>
    <xf numFmtId="38" fontId="0" fillId="0" borderId="0" xfId="1" applyFont="1" applyFill="1">
      <alignment vertical="center"/>
    </xf>
    <xf numFmtId="38" fontId="1" fillId="0" borderId="0" xfId="1" applyFont="1" applyFill="1" applyAlignment="1">
      <alignment horizontal="right" vertical="center"/>
    </xf>
    <xf numFmtId="178" fontId="0" fillId="3" borderId="0" xfId="0" applyNumberFormat="1" applyFill="1" applyAlignment="1">
      <alignment horizontal="right" vertical="center"/>
    </xf>
    <xf numFmtId="178" fontId="0" fillId="2" borderId="0" xfId="1" applyNumberFormat="1" applyFont="1" applyFill="1" applyAlignment="1">
      <alignment horizontal="right" vertical="center"/>
    </xf>
    <xf numFmtId="179" fontId="0" fillId="3" borderId="0" xfId="0" applyNumberFormat="1" applyFill="1">
      <alignment vertical="center"/>
    </xf>
    <xf numFmtId="180" fontId="0" fillId="3" borderId="0" xfId="0" applyNumberFormat="1" applyFill="1">
      <alignment vertical="center"/>
    </xf>
    <xf numFmtId="0" fontId="5" fillId="0" borderId="0" xfId="0" applyFont="1" applyAlignment="1">
      <alignment horizontal="center" vertical="center" wrapText="1"/>
    </xf>
    <xf numFmtId="0" fontId="5" fillId="0" borderId="0" xfId="0" applyFont="1" applyAlignment="1">
      <alignment horizontal="left" vertical="center"/>
    </xf>
    <xf numFmtId="38" fontId="0" fillId="0" borderId="0" xfId="0" applyNumberFormat="1">
      <alignment vertical="center"/>
    </xf>
    <xf numFmtId="178" fontId="0" fillId="2" borderId="0" xfId="0" applyNumberFormat="1" applyFill="1">
      <alignment vertical="center"/>
    </xf>
    <xf numFmtId="0" fontId="5" fillId="0" borderId="2" xfId="0" applyFont="1" applyBorder="1">
      <alignment vertical="center"/>
    </xf>
    <xf numFmtId="3" fontId="5" fillId="0" borderId="0" xfId="0" applyNumberFormat="1" applyFont="1">
      <alignment vertical="center"/>
    </xf>
    <xf numFmtId="3" fontId="4" fillId="0" borderId="0" xfId="0" applyNumberFormat="1" applyFont="1" applyAlignment="1">
      <alignment vertical="center" shrinkToFit="1"/>
    </xf>
    <xf numFmtId="0" fontId="0" fillId="0" borderId="8" xfId="0" applyBorder="1" applyAlignment="1">
      <alignment vertical="center" shrinkToFit="1"/>
    </xf>
    <xf numFmtId="176" fontId="0" fillId="0" borderId="8" xfId="0" applyNumberFormat="1" applyBorder="1">
      <alignment vertical="center"/>
    </xf>
    <xf numFmtId="181" fontId="0" fillId="0" borderId="0" xfId="0" applyNumberFormat="1">
      <alignment vertical="center"/>
    </xf>
    <xf numFmtId="0" fontId="0" fillId="0" borderId="4" xfId="0" applyBorder="1" applyAlignment="1">
      <alignment horizontal="distributed" vertical="center"/>
    </xf>
    <xf numFmtId="0" fontId="0" fillId="0" borderId="4" xfId="0" applyBorder="1">
      <alignment vertical="center"/>
    </xf>
    <xf numFmtId="0" fontId="0" fillId="0" borderId="0" xfId="0" applyAlignment="1">
      <alignment horizontal="left" vertical="center"/>
    </xf>
    <xf numFmtId="0" fontId="0" fillId="0" borderId="0" xfId="0">
      <alignment vertical="center"/>
    </xf>
    <xf numFmtId="0" fontId="0" fillId="0" borderId="2" xfId="0" applyBorder="1">
      <alignment vertical="center"/>
    </xf>
    <xf numFmtId="3" fontId="15" fillId="0" borderId="3" xfId="0" applyNumberFormat="1" applyFont="1" applyBorder="1" applyAlignment="1">
      <alignment horizontal="center" vertical="center" shrinkToFit="1"/>
    </xf>
    <xf numFmtId="0" fontId="0" fillId="0" borderId="0" xfId="0" applyAlignment="1">
      <alignment horizontal="distributed" vertical="center"/>
    </xf>
    <xf numFmtId="0" fontId="0" fillId="0" borderId="7" xfId="0" applyBorder="1" applyAlignment="1">
      <alignment horizontal="distributed" vertical="center"/>
    </xf>
    <xf numFmtId="0" fontId="0" fillId="0" borderId="5" xfId="0" applyBorder="1" applyAlignment="1">
      <alignment vertical="center" shrinkToFit="1"/>
    </xf>
    <xf numFmtId="0" fontId="0" fillId="0" borderId="1" xfId="0" applyBorder="1" applyAlignment="1">
      <alignment vertical="center" shrinkToFit="1"/>
    </xf>
    <xf numFmtId="0" fontId="0" fillId="0" borderId="6" xfId="0" applyBorder="1" applyAlignment="1">
      <alignment vertical="center" shrinkToFit="1"/>
    </xf>
    <xf numFmtId="0" fontId="9" fillId="0" borderId="0" xfId="0" applyFont="1">
      <alignment vertical="center"/>
    </xf>
    <xf numFmtId="0" fontId="5" fillId="0" borderId="0" xfId="0" applyFont="1" applyAlignment="1">
      <alignment horizontal="left" vertical="center" wrapText="1"/>
    </xf>
    <xf numFmtId="0" fontId="0" fillId="0" borderId="0" xfId="0" applyAlignment="1">
      <alignment horizontal="left" vertical="center" wrapText="1"/>
    </xf>
    <xf numFmtId="38" fontId="14" fillId="3" borderId="0" xfId="1" applyFont="1" applyFill="1" applyAlignment="1">
      <alignment horizontal="right" vertical="center" wrapText="1"/>
    </xf>
    <xf numFmtId="38" fontId="14" fillId="3" borderId="0" xfId="1" applyFont="1" applyFill="1" applyAlignment="1">
      <alignment horizontal="right" vertical="center"/>
    </xf>
    <xf numFmtId="38" fontId="1" fillId="0" borderId="0" xfId="1" applyFont="1">
      <alignment vertical="center"/>
    </xf>
    <xf numFmtId="38" fontId="9" fillId="0" borderId="0" xfId="1"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55A5C-789C-4077-8D0C-7572CF7F3A38}">
  <dimension ref="A1:J54"/>
  <sheetViews>
    <sheetView tabSelected="1" zoomScaleNormal="100" zoomScaleSheetLayoutView="100" workbookViewId="0">
      <selection activeCell="I3" sqref="I3"/>
    </sheetView>
  </sheetViews>
  <sheetFormatPr defaultRowHeight="13.5" x14ac:dyDescent="0.15"/>
  <cols>
    <col min="3" max="3" width="8.25" customWidth="1"/>
    <col min="4" max="5" width="6.625" customWidth="1"/>
    <col min="6" max="6" width="10.625" customWidth="1"/>
    <col min="7" max="8" width="9.625" customWidth="1"/>
    <col min="9" max="9" width="14.375" customWidth="1"/>
    <col min="10" max="11" width="3.375" customWidth="1"/>
    <col min="12" max="12" width="3.125" customWidth="1"/>
  </cols>
  <sheetData>
    <row r="1" spans="1:9" x14ac:dyDescent="0.15">
      <c r="B1" s="27"/>
      <c r="C1" s="28" t="s">
        <v>37</v>
      </c>
    </row>
    <row r="2" spans="1:9" x14ac:dyDescent="0.15">
      <c r="A2" t="s">
        <v>43</v>
      </c>
      <c r="I2" s="33">
        <v>45748</v>
      </c>
    </row>
    <row r="3" spans="1:9" x14ac:dyDescent="0.15">
      <c r="G3" s="6"/>
      <c r="H3" s="9"/>
    </row>
    <row r="4" spans="1:9" x14ac:dyDescent="0.15">
      <c r="H4" s="14"/>
    </row>
    <row r="5" spans="1:9" x14ac:dyDescent="0.15">
      <c r="A5" t="s">
        <v>27</v>
      </c>
      <c r="H5" s="11"/>
    </row>
    <row r="7" spans="1:9" x14ac:dyDescent="0.15">
      <c r="A7" t="s">
        <v>57</v>
      </c>
    </row>
    <row r="11" spans="1:9" ht="21" x14ac:dyDescent="0.15">
      <c r="C11" s="3"/>
      <c r="D11" s="3" t="s">
        <v>13</v>
      </c>
      <c r="E11" s="3"/>
      <c r="F11" s="3"/>
    </row>
    <row r="13" spans="1:9" x14ac:dyDescent="0.15">
      <c r="D13" s="47" t="s">
        <v>18</v>
      </c>
      <c r="E13" s="47"/>
    </row>
    <row r="14" spans="1:9" x14ac:dyDescent="0.15">
      <c r="D14" t="s">
        <v>0</v>
      </c>
      <c r="E14" s="48"/>
      <c r="F14" s="48"/>
      <c r="G14" s="48"/>
      <c r="H14" s="48"/>
    </row>
    <row r="15" spans="1:9" x14ac:dyDescent="0.15">
      <c r="D15" s="13"/>
      <c r="E15" s="49"/>
      <c r="F15" s="49"/>
      <c r="G15" s="49"/>
      <c r="H15" s="49"/>
    </row>
    <row r="17" spans="2:9" x14ac:dyDescent="0.15">
      <c r="D17" s="16" t="s">
        <v>19</v>
      </c>
      <c r="E17" s="16"/>
      <c r="F17" s="15"/>
      <c r="G17" s="15"/>
      <c r="H17" s="15"/>
    </row>
    <row r="18" spans="2:9" ht="18" customHeight="1" x14ac:dyDescent="0.15">
      <c r="D18" s="48"/>
      <c r="E18" s="48"/>
      <c r="F18" s="48"/>
      <c r="G18" s="48"/>
    </row>
    <row r="19" spans="2:9" ht="18" customHeight="1" x14ac:dyDescent="0.15">
      <c r="D19" s="49"/>
      <c r="E19" s="49"/>
      <c r="F19" s="49"/>
      <c r="G19" s="49"/>
      <c r="H19" s="10" t="s">
        <v>28</v>
      </c>
    </row>
    <row r="20" spans="2:9" ht="18" customHeight="1" x14ac:dyDescent="0.15"/>
    <row r="21" spans="2:9" ht="18" customHeight="1" x14ac:dyDescent="0.15">
      <c r="D21" s="39" t="s">
        <v>53</v>
      </c>
      <c r="E21" s="13"/>
      <c r="F21" s="13"/>
      <c r="G21" s="13"/>
      <c r="H21" s="10"/>
    </row>
    <row r="22" spans="2:9" ht="22.5" customHeight="1" x14ac:dyDescent="0.15"/>
    <row r="23" spans="2:9" ht="21" x14ac:dyDescent="0.15">
      <c r="B23" s="22" t="s">
        <v>1</v>
      </c>
      <c r="C23" s="23"/>
      <c r="D23" s="50">
        <f>G32</f>
        <v>0</v>
      </c>
      <c r="E23" s="50"/>
      <c r="F23" s="50"/>
      <c r="G23" s="24" t="s">
        <v>35</v>
      </c>
      <c r="H23" s="25"/>
    </row>
    <row r="24" spans="2:9" ht="21" x14ac:dyDescent="0.15">
      <c r="B24" s="3"/>
      <c r="C24" s="40" t="s">
        <v>54</v>
      </c>
      <c r="D24" s="41"/>
      <c r="E24" s="41"/>
      <c r="F24" s="44">
        <f>D23</f>
        <v>0</v>
      </c>
      <c r="G24" s="42" t="s">
        <v>36</v>
      </c>
      <c r="H24" s="43">
        <f>ROUNDDOWN((F24/1.1)*0.1,0)</f>
        <v>0</v>
      </c>
      <c r="I24" t="s">
        <v>10</v>
      </c>
    </row>
    <row r="26" spans="2:9" x14ac:dyDescent="0.15">
      <c r="B26" s="17" t="s">
        <v>56</v>
      </c>
    </row>
    <row r="28" spans="2:9" x14ac:dyDescent="0.15">
      <c r="B28" t="s">
        <v>3</v>
      </c>
    </row>
    <row r="30" spans="2:9" x14ac:dyDescent="0.15">
      <c r="C30" t="s">
        <v>12</v>
      </c>
      <c r="G30" s="26"/>
      <c r="H30" t="s">
        <v>2</v>
      </c>
      <c r="I30" t="s">
        <v>49</v>
      </c>
    </row>
    <row r="31" spans="2:9" x14ac:dyDescent="0.15">
      <c r="C31" t="s">
        <v>34</v>
      </c>
      <c r="G31" s="20"/>
      <c r="H31" t="s">
        <v>2</v>
      </c>
      <c r="I31" t="s">
        <v>45</v>
      </c>
    </row>
    <row r="32" spans="2:9" x14ac:dyDescent="0.15">
      <c r="C32" t="s">
        <v>9</v>
      </c>
      <c r="G32" s="12">
        <f>G30-G31</f>
        <v>0</v>
      </c>
      <c r="H32" t="s">
        <v>2</v>
      </c>
      <c r="I32" t="s">
        <v>46</v>
      </c>
    </row>
    <row r="33" spans="2:10" x14ac:dyDescent="0.15">
      <c r="C33" t="s">
        <v>38</v>
      </c>
      <c r="G33" s="29">
        <f>ROUNDDOWN((G32/1.1)*0.1,0)</f>
        <v>0</v>
      </c>
      <c r="H33" t="s">
        <v>2</v>
      </c>
      <c r="I33" t="s">
        <v>41</v>
      </c>
    </row>
    <row r="34" spans="2:10" x14ac:dyDescent="0.15">
      <c r="C34" t="s">
        <v>39</v>
      </c>
      <c r="G34" s="29">
        <f>+G32-G33</f>
        <v>0</v>
      </c>
      <c r="H34" t="s">
        <v>2</v>
      </c>
      <c r="I34" t="s">
        <v>47</v>
      </c>
    </row>
    <row r="35" spans="2:10" x14ac:dyDescent="0.15">
      <c r="C35" t="s">
        <v>40</v>
      </c>
      <c r="G35" s="29">
        <f>ROUNDDOWN(G34*0.1021,0)</f>
        <v>0</v>
      </c>
      <c r="H35" t="s">
        <v>2</v>
      </c>
      <c r="I35" t="s">
        <v>42</v>
      </c>
    </row>
    <row r="36" spans="2:10" x14ac:dyDescent="0.15">
      <c r="C36" t="s">
        <v>44</v>
      </c>
      <c r="G36" s="30">
        <f>+G32-G35</f>
        <v>0</v>
      </c>
      <c r="H36" t="s">
        <v>2</v>
      </c>
      <c r="I36" t="s">
        <v>48</v>
      </c>
    </row>
    <row r="37" spans="2:10" x14ac:dyDescent="0.15">
      <c r="G37" s="1"/>
    </row>
    <row r="39" spans="2:10" x14ac:dyDescent="0.15">
      <c r="B39" t="s">
        <v>16</v>
      </c>
      <c r="C39" t="s">
        <v>5</v>
      </c>
      <c r="F39" s="20"/>
      <c r="G39" t="s">
        <v>2</v>
      </c>
    </row>
    <row r="40" spans="2:10" x14ac:dyDescent="0.15">
      <c r="B40" t="s">
        <v>17</v>
      </c>
      <c r="C40" s="4" t="s">
        <v>6</v>
      </c>
      <c r="F40" s="5">
        <f>ROUNDDOWN(F39*2/3,0)</f>
        <v>0</v>
      </c>
      <c r="G40" t="s">
        <v>7</v>
      </c>
      <c r="H40" s="6" t="s">
        <v>11</v>
      </c>
      <c r="I40" s="2">
        <f>+G32</f>
        <v>0</v>
      </c>
      <c r="J40" t="s">
        <v>2</v>
      </c>
    </row>
    <row r="41" spans="2:10" x14ac:dyDescent="0.15">
      <c r="C41" t="s">
        <v>8</v>
      </c>
      <c r="H41" s="7"/>
      <c r="I41" s="8"/>
    </row>
    <row r="42" spans="2:10" x14ac:dyDescent="0.15">
      <c r="C42" t="s">
        <v>58</v>
      </c>
    </row>
    <row r="45" spans="2:10" ht="15.95" customHeight="1" x14ac:dyDescent="0.15">
      <c r="C45" t="s">
        <v>4</v>
      </c>
    </row>
    <row r="46" spans="2:10" ht="15.95" customHeight="1" x14ac:dyDescent="0.15">
      <c r="C46" s="45" t="s">
        <v>29</v>
      </c>
      <c r="D46" s="45"/>
      <c r="E46" s="46"/>
      <c r="F46" s="46"/>
    </row>
    <row r="47" spans="2:10" ht="15.95" customHeight="1" x14ac:dyDescent="0.15">
      <c r="C47" s="45" t="s">
        <v>30</v>
      </c>
      <c r="D47" s="45"/>
      <c r="E47" s="46"/>
      <c r="F47" s="46"/>
    </row>
    <row r="48" spans="2:10" ht="15.95" customHeight="1" x14ac:dyDescent="0.15">
      <c r="C48" s="45" t="s">
        <v>31</v>
      </c>
      <c r="D48" s="45"/>
      <c r="E48" s="46"/>
      <c r="F48" s="46"/>
    </row>
    <row r="49" spans="3:8" ht="15.95" customHeight="1" x14ac:dyDescent="0.15">
      <c r="C49" s="45" t="s">
        <v>32</v>
      </c>
      <c r="D49" s="45"/>
      <c r="E49" s="46"/>
      <c r="F49" s="46"/>
    </row>
    <row r="50" spans="3:8" hidden="1" x14ac:dyDescent="0.15"/>
    <row r="51" spans="3:8" ht="18" customHeight="1" x14ac:dyDescent="0.15">
      <c r="C51" s="51" t="s">
        <v>33</v>
      </c>
      <c r="D51" s="52"/>
      <c r="E51" s="53"/>
      <c r="F51" s="54"/>
      <c r="G51" s="54"/>
      <c r="H51" s="55"/>
    </row>
    <row r="53" spans="3:8" x14ac:dyDescent="0.15">
      <c r="C53" t="s">
        <v>15</v>
      </c>
    </row>
    <row r="54" spans="3:8" x14ac:dyDescent="0.15">
      <c r="C54" t="s">
        <v>14</v>
      </c>
    </row>
  </sheetData>
  <mergeCells count="15">
    <mergeCell ref="C51:D51"/>
    <mergeCell ref="E51:H51"/>
    <mergeCell ref="C47:D47"/>
    <mergeCell ref="E47:F47"/>
    <mergeCell ref="C48:D48"/>
    <mergeCell ref="E48:F48"/>
    <mergeCell ref="C49:D49"/>
    <mergeCell ref="E49:F49"/>
    <mergeCell ref="C46:D46"/>
    <mergeCell ref="E46:F46"/>
    <mergeCell ref="D13:E13"/>
    <mergeCell ref="E14:H15"/>
    <mergeCell ref="D18:G18"/>
    <mergeCell ref="D19:G19"/>
    <mergeCell ref="D23:F23"/>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6E854-85B5-4F8B-8BCC-8E14A783C058}">
  <dimension ref="A1:J57"/>
  <sheetViews>
    <sheetView zoomScaleNormal="100" zoomScaleSheetLayoutView="100" workbookViewId="0">
      <selection activeCell="I3" sqref="I3"/>
    </sheetView>
  </sheetViews>
  <sheetFormatPr defaultRowHeight="13.5" x14ac:dyDescent="0.15"/>
  <cols>
    <col min="3" max="3" width="8.25" customWidth="1"/>
    <col min="4" max="4" width="6.625" customWidth="1"/>
    <col min="5" max="5" width="5.625" customWidth="1"/>
    <col min="6" max="6" width="11.625" customWidth="1"/>
    <col min="7" max="8" width="9.625" customWidth="1"/>
    <col min="9" max="9" width="14.375" customWidth="1"/>
    <col min="10" max="10" width="3.375" customWidth="1"/>
  </cols>
  <sheetData>
    <row r="1" spans="1:10" x14ac:dyDescent="0.15">
      <c r="B1" s="27"/>
      <c r="C1" s="28" t="s">
        <v>37</v>
      </c>
    </row>
    <row r="2" spans="1:10" x14ac:dyDescent="0.15">
      <c r="A2" t="s">
        <v>43</v>
      </c>
      <c r="I2" s="34">
        <v>45748</v>
      </c>
    </row>
    <row r="3" spans="1:10" x14ac:dyDescent="0.15">
      <c r="G3" s="6"/>
      <c r="H3" s="9"/>
    </row>
    <row r="4" spans="1:10" x14ac:dyDescent="0.15">
      <c r="H4" s="14"/>
    </row>
    <row r="5" spans="1:10" x14ac:dyDescent="0.15">
      <c r="A5" t="s">
        <v>27</v>
      </c>
      <c r="H5" s="11"/>
    </row>
    <row r="7" spans="1:10" x14ac:dyDescent="0.15">
      <c r="A7" t="s">
        <v>57</v>
      </c>
    </row>
    <row r="9" spans="1:10" ht="24" x14ac:dyDescent="0.15">
      <c r="C9" s="18" t="s">
        <v>20</v>
      </c>
      <c r="D9" s="19" t="s">
        <v>52</v>
      </c>
      <c r="E9" s="3" t="s">
        <v>26</v>
      </c>
      <c r="F9" s="3"/>
      <c r="G9" s="3"/>
      <c r="H9" s="3"/>
      <c r="I9" s="3"/>
      <c r="J9" s="3"/>
    </row>
    <row r="12" spans="1:10" x14ac:dyDescent="0.15">
      <c r="D12" s="47" t="s">
        <v>18</v>
      </c>
      <c r="E12" s="47"/>
    </row>
    <row r="13" spans="1:10" x14ac:dyDescent="0.15">
      <c r="D13" t="s">
        <v>0</v>
      </c>
      <c r="E13" s="48"/>
      <c r="F13" s="48"/>
      <c r="G13" s="48"/>
      <c r="H13" s="48"/>
    </row>
    <row r="14" spans="1:10" x14ac:dyDescent="0.15">
      <c r="D14" s="13"/>
      <c r="E14" s="49"/>
      <c r="F14" s="49"/>
      <c r="G14" s="49"/>
      <c r="H14" s="49"/>
    </row>
    <row r="16" spans="1:10" x14ac:dyDescent="0.15">
      <c r="D16" s="16" t="s">
        <v>19</v>
      </c>
      <c r="E16" s="16"/>
      <c r="F16" s="15"/>
      <c r="G16" s="15"/>
      <c r="H16" s="15"/>
    </row>
    <row r="17" spans="2:9" ht="18" customHeight="1" x14ac:dyDescent="0.15">
      <c r="D17" s="48"/>
      <c r="E17" s="48"/>
      <c r="F17" s="48"/>
      <c r="G17" s="48"/>
    </row>
    <row r="18" spans="2:9" ht="18" customHeight="1" x14ac:dyDescent="0.15">
      <c r="D18" s="49"/>
      <c r="E18" s="49"/>
      <c r="F18" s="49"/>
      <c r="G18" s="49"/>
      <c r="H18" s="10" t="s">
        <v>28</v>
      </c>
    </row>
    <row r="20" spans="2:9" ht="18" customHeight="1" x14ac:dyDescent="0.15">
      <c r="D20" s="39" t="s">
        <v>53</v>
      </c>
      <c r="E20" s="13"/>
      <c r="F20" s="13"/>
      <c r="G20" s="13"/>
      <c r="H20" s="10"/>
    </row>
    <row r="22" spans="2:9" ht="21" x14ac:dyDescent="0.15">
      <c r="B22" s="22" t="s">
        <v>1</v>
      </c>
      <c r="C22" s="23"/>
      <c r="D22" s="50">
        <f>G31</f>
        <v>0</v>
      </c>
      <c r="E22" s="50"/>
      <c r="F22" s="50"/>
      <c r="G22" s="24" t="s">
        <v>35</v>
      </c>
      <c r="H22" s="25"/>
    </row>
    <row r="23" spans="2:9" ht="21" x14ac:dyDescent="0.15">
      <c r="B23" s="3"/>
      <c r="C23" s="40" t="s">
        <v>54</v>
      </c>
      <c r="D23" s="41"/>
      <c r="E23" s="41"/>
      <c r="F23" s="44">
        <f>D22</f>
        <v>0</v>
      </c>
      <c r="G23" s="42" t="s">
        <v>36</v>
      </c>
      <c r="H23" s="43">
        <f>ROUNDDOWN((F23/1.1)*0.1,0)</f>
        <v>0</v>
      </c>
      <c r="I23" t="s">
        <v>10</v>
      </c>
    </row>
    <row r="25" spans="2:9" x14ac:dyDescent="0.15">
      <c r="B25" s="17" t="s">
        <v>55</v>
      </c>
    </row>
    <row r="27" spans="2:9" x14ac:dyDescent="0.15">
      <c r="B27" t="s">
        <v>3</v>
      </c>
    </row>
    <row r="29" spans="2:9" x14ac:dyDescent="0.15">
      <c r="C29" t="s">
        <v>12</v>
      </c>
      <c r="G29" s="26"/>
      <c r="H29" t="s">
        <v>2</v>
      </c>
      <c r="I29" t="s">
        <v>49</v>
      </c>
    </row>
    <row r="30" spans="2:9" x14ac:dyDescent="0.15">
      <c r="C30" t="s">
        <v>34</v>
      </c>
      <c r="G30" s="20"/>
      <c r="H30" t="s">
        <v>2</v>
      </c>
      <c r="I30" t="s">
        <v>45</v>
      </c>
    </row>
    <row r="31" spans="2:9" x14ac:dyDescent="0.15">
      <c r="C31" t="s">
        <v>9</v>
      </c>
      <c r="G31" s="12">
        <f>G29-G30</f>
        <v>0</v>
      </c>
      <c r="H31" t="s">
        <v>2</v>
      </c>
      <c r="I31" t="s">
        <v>46</v>
      </c>
    </row>
    <row r="32" spans="2:9" x14ac:dyDescent="0.15">
      <c r="C32" t="s">
        <v>38</v>
      </c>
      <c r="G32" s="29">
        <f>ROUNDDOWN((G31/1.1)*0.1,0)</f>
        <v>0</v>
      </c>
      <c r="H32" t="s">
        <v>2</v>
      </c>
      <c r="I32" t="s">
        <v>41</v>
      </c>
    </row>
    <row r="33" spans="2:10" x14ac:dyDescent="0.15">
      <c r="C33" t="s">
        <v>39</v>
      </c>
      <c r="G33" s="29">
        <f>+G31-G32</f>
        <v>0</v>
      </c>
      <c r="H33" t="s">
        <v>2</v>
      </c>
      <c r="I33" t="s">
        <v>47</v>
      </c>
    </row>
    <row r="34" spans="2:10" x14ac:dyDescent="0.15">
      <c r="C34" t="s">
        <v>40</v>
      </c>
      <c r="G34" s="29">
        <f>ROUNDDOWN(G33*0.1021,0)</f>
        <v>0</v>
      </c>
      <c r="H34" t="s">
        <v>2</v>
      </c>
      <c r="I34" t="s">
        <v>42</v>
      </c>
    </row>
    <row r="35" spans="2:10" x14ac:dyDescent="0.15">
      <c r="C35" t="s">
        <v>44</v>
      </c>
      <c r="G35" s="30">
        <f>+G31-G34</f>
        <v>0</v>
      </c>
      <c r="H35" t="s">
        <v>2</v>
      </c>
      <c r="I35" t="s">
        <v>48</v>
      </c>
    </row>
    <row r="36" spans="2:10" x14ac:dyDescent="0.15">
      <c r="G36" s="1"/>
    </row>
    <row r="38" spans="2:10" x14ac:dyDescent="0.15">
      <c r="B38" t="s">
        <v>16</v>
      </c>
      <c r="C38" t="s">
        <v>21</v>
      </c>
      <c r="F38" s="5">
        <f>ROUNDDOWN(G29*2/3,0)</f>
        <v>0</v>
      </c>
      <c r="G38" t="s">
        <v>7</v>
      </c>
      <c r="H38" s="36" t="s">
        <v>50</v>
      </c>
      <c r="I38" s="37">
        <f>+G31</f>
        <v>0</v>
      </c>
      <c r="J38" t="s">
        <v>2</v>
      </c>
    </row>
    <row r="39" spans="2:10" x14ac:dyDescent="0.15">
      <c r="B39" t="s">
        <v>17</v>
      </c>
      <c r="C39" t="s">
        <v>8</v>
      </c>
      <c r="F39" s="5"/>
      <c r="H39" s="6"/>
      <c r="I39" s="2"/>
    </row>
    <row r="40" spans="2:10" x14ac:dyDescent="0.15">
      <c r="C40" t="s">
        <v>23</v>
      </c>
      <c r="H40" s="7"/>
      <c r="I40" s="8"/>
    </row>
    <row r="42" spans="2:10" x14ac:dyDescent="0.15">
      <c r="G42" s="61" t="s">
        <v>24</v>
      </c>
      <c r="H42" s="62"/>
      <c r="I42" s="31"/>
      <c r="J42" t="s">
        <v>2</v>
      </c>
    </row>
    <row r="43" spans="2:10" x14ac:dyDescent="0.15">
      <c r="G43" s="56" t="s">
        <v>22</v>
      </c>
      <c r="H43" s="56"/>
      <c r="I43" s="32">
        <f>+G31</f>
        <v>0</v>
      </c>
      <c r="J43" t="s">
        <v>2</v>
      </c>
    </row>
    <row r="44" spans="2:10" ht="13.5" customHeight="1" x14ac:dyDescent="0.15">
      <c r="B44" s="57" t="s">
        <v>51</v>
      </c>
      <c r="C44" s="58"/>
      <c r="D44" s="59"/>
      <c r="E44" s="60"/>
      <c r="F44" t="s">
        <v>7</v>
      </c>
      <c r="G44" s="56" t="s">
        <v>25</v>
      </c>
      <c r="H44" s="56"/>
      <c r="I44" s="38">
        <f>+I42+I43</f>
        <v>0</v>
      </c>
      <c r="J44" t="s">
        <v>2</v>
      </c>
    </row>
    <row r="45" spans="2:10" x14ac:dyDescent="0.15">
      <c r="B45" s="58"/>
      <c r="C45" s="58"/>
      <c r="D45" s="35"/>
      <c r="E45" s="5"/>
      <c r="H45" s="6"/>
      <c r="I45" s="21"/>
    </row>
    <row r="48" spans="2:10" ht="15.95" customHeight="1" x14ac:dyDescent="0.15">
      <c r="C48" t="s">
        <v>4</v>
      </c>
    </row>
    <row r="49" spans="3:8" ht="15.95" customHeight="1" x14ac:dyDescent="0.15">
      <c r="C49" s="45" t="s">
        <v>29</v>
      </c>
      <c r="D49" s="45"/>
      <c r="E49" s="46"/>
      <c r="F49" s="46"/>
    </row>
    <row r="50" spans="3:8" ht="15.95" customHeight="1" x14ac:dyDescent="0.15">
      <c r="C50" s="45" t="s">
        <v>30</v>
      </c>
      <c r="D50" s="45"/>
      <c r="E50" s="46"/>
      <c r="F50" s="46"/>
    </row>
    <row r="51" spans="3:8" ht="15.95" customHeight="1" x14ac:dyDescent="0.15">
      <c r="C51" s="45" t="s">
        <v>31</v>
      </c>
      <c r="D51" s="45"/>
      <c r="E51" s="46"/>
      <c r="F51" s="46"/>
    </row>
    <row r="52" spans="3:8" ht="15.95" customHeight="1" x14ac:dyDescent="0.15">
      <c r="C52" s="45" t="s">
        <v>32</v>
      </c>
      <c r="D52" s="45"/>
      <c r="E52" s="46"/>
      <c r="F52" s="46"/>
    </row>
    <row r="53" spans="3:8" hidden="1" x14ac:dyDescent="0.15"/>
    <row r="54" spans="3:8" ht="18" customHeight="1" x14ac:dyDescent="0.15">
      <c r="C54" s="51" t="s">
        <v>33</v>
      </c>
      <c r="D54" s="52"/>
      <c r="E54" s="53"/>
      <c r="F54" s="54"/>
      <c r="G54" s="54"/>
      <c r="H54" s="55"/>
    </row>
    <row r="56" spans="3:8" x14ac:dyDescent="0.15">
      <c r="C56" t="s">
        <v>15</v>
      </c>
    </row>
    <row r="57" spans="3:8" x14ac:dyDescent="0.15">
      <c r="C57" t="s">
        <v>14</v>
      </c>
    </row>
  </sheetData>
  <mergeCells count="20">
    <mergeCell ref="C49:D49"/>
    <mergeCell ref="E49:F49"/>
    <mergeCell ref="C54:D54"/>
    <mergeCell ref="E54:H54"/>
    <mergeCell ref="C50:D50"/>
    <mergeCell ref="E50:F50"/>
    <mergeCell ref="C51:D51"/>
    <mergeCell ref="E51:F51"/>
    <mergeCell ref="C52:D52"/>
    <mergeCell ref="E52:F52"/>
    <mergeCell ref="D12:E12"/>
    <mergeCell ref="E13:H14"/>
    <mergeCell ref="D17:G17"/>
    <mergeCell ref="D18:G18"/>
    <mergeCell ref="D22:F22"/>
    <mergeCell ref="G44:H44"/>
    <mergeCell ref="B44:C45"/>
    <mergeCell ref="D44:E44"/>
    <mergeCell ref="G42:H42"/>
    <mergeCell ref="G43:H43"/>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計画策定 (個人用)</vt:lpstr>
      <vt:lpstr>伴走支援 (個人用)</vt:lpstr>
      <vt:lpstr>'計画策定 (個人用)'!Print_Area</vt:lpstr>
      <vt:lpstr>'伴走支援 (個人用)'!Print_Area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tmano</dc:creator>
  <cp:lastModifiedBy>榎 隆裕</cp:lastModifiedBy>
  <cp:lastPrinted>2024-04-10T07:40:11Z</cp:lastPrinted>
  <dcterms:created xsi:type="dcterms:W3CDTF">2013-06-13T07:02:21Z</dcterms:created>
  <dcterms:modified xsi:type="dcterms:W3CDTF">2025-03-31T07:58:04Z</dcterms:modified>
</cp:coreProperties>
</file>